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E43" i="1" s="1"/>
  <c r="I43" i="1"/>
  <c r="H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F21" i="1"/>
  <c r="E21" i="1"/>
  <c r="E19" i="1" s="1"/>
  <c r="G19" i="1"/>
  <c r="F19" i="1"/>
  <c r="I14" i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E8" i="1"/>
  <c r="E53" i="1" s="1"/>
  <c r="F6" i="1"/>
  <c r="F4" i="1" s="1"/>
  <c r="F43" i="1" l="1"/>
  <c r="F56" i="1"/>
  <c r="E34" i="1"/>
  <c r="I34" i="1"/>
  <c r="H19" i="1"/>
  <c r="E54" i="1"/>
  <c r="I54" i="1"/>
  <c r="F54" i="1"/>
  <c r="E6" i="1"/>
  <c r="E4" i="1" s="1"/>
  <c r="E56" i="1" s="1"/>
  <c r="G53" i="1"/>
  <c r="I6" i="1"/>
  <c r="I4" i="1" s="1"/>
  <c r="F53" i="1"/>
  <c r="G6" i="1"/>
  <c r="G4" i="1" s="1"/>
  <c r="G56" i="1" s="1"/>
  <c r="H6" i="1"/>
  <c r="H4" i="1" s="1"/>
  <c r="H56" i="1" s="1"/>
  <c r="I56" i="1" l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<sst xmlns="http://schemas.openxmlformats.org/spreadsheetml/2006/main" count="83" uniqueCount="23">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</sst>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02 06 2017</v>
      </c>
      <c r="V1" s="18">
        <v>42888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338161</v>
      </c>
      <c r="F4" s="3">
        <f>F6+F19</f>
        <v>35885</v>
      </c>
      <c r="G4" s="3">
        <f>G6+G19</f>
        <v>11253423771.07</v>
      </c>
      <c r="H4" s="3">
        <f>H6+H19</f>
        <v>39996908.319999993</v>
      </c>
      <c r="I4" s="3">
        <f>I6+I19</f>
        <v>14787719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173677</v>
      </c>
      <c r="F6" s="3">
        <f>F8+F14</f>
        <v>5806</v>
      </c>
      <c r="G6" s="3">
        <f>G8+G14</f>
        <v>10728077566</v>
      </c>
      <c r="H6" s="3">
        <f>H8+H14</f>
        <v>18295860.699999999</v>
      </c>
      <c r="I6" s="3">
        <f>I8+I14</f>
        <v>1608879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125721</v>
      </c>
      <c r="F8" s="3">
        <f>SUM(F9:F12)</f>
        <v>4406</v>
      </c>
      <c r="G8" s="3">
        <f>SUM(G9:G12)</f>
        <v>8192955997</v>
      </c>
      <c r="H8" s="3">
        <f>SUM(H9:H12)</f>
        <v>0</v>
      </c>
      <c r="I8" s="3">
        <f>SUM(I9:I12)</f>
        <v>630234</v>
      </c>
    </row>
    <row r="9" spans="1:22" x14ac:dyDescent="0.25">
      <c r="A9" s="6"/>
      <c r="B9" s="7"/>
      <c r="C9" s="6" t="s">
        <v>9</v>
      </c>
      <c r="D9" s="6" t="s">
        <v>10</v>
      </c>
      <c r="E9" s="8">
        <v>31502</v>
      </c>
      <c r="F9" s="8">
        <v>1139</v>
      </c>
      <c r="G9" s="8">
        <v>3312225398.4000001</v>
      </c>
      <c r="H9" s="8">
        <v>0</v>
      </c>
      <c r="I9" s="8">
        <v>74693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1</v>
      </c>
      <c r="F10" s="11">
        <v>0</v>
      </c>
      <c r="G10" s="11">
        <v>39150.400000000001</v>
      </c>
      <c r="H10" s="11">
        <v>0</v>
      </c>
      <c r="I10" s="11">
        <v>43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10</v>
      </c>
      <c r="F11" s="8">
        <v>0</v>
      </c>
      <c r="G11" s="8">
        <v>53174.1</v>
      </c>
      <c r="H11" s="8">
        <v>0</v>
      </c>
      <c r="I11" s="8">
        <v>16154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94208</v>
      </c>
      <c r="F12" s="11">
        <v>3267</v>
      </c>
      <c r="G12" s="11">
        <v>4880638274.1000004</v>
      </c>
      <c r="H12" s="11">
        <v>0</v>
      </c>
      <c r="I12" s="11">
        <v>539344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47956</v>
      </c>
      <c r="F14" s="3">
        <f>SUM(F15:F17)</f>
        <v>1400</v>
      </c>
      <c r="G14" s="3">
        <f>SUM(G15:G17)</f>
        <v>2535121569</v>
      </c>
      <c r="H14" s="3">
        <f>SUM(H15:H17)</f>
        <v>18295860.699999999</v>
      </c>
      <c r="I14" s="3">
        <f>SUM(I15:I17)</f>
        <v>978645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34192</v>
      </c>
      <c r="F15" s="8">
        <v>0</v>
      </c>
      <c r="G15" s="8">
        <v>1799654616.5999999</v>
      </c>
      <c r="H15" s="8">
        <v>13945052.699999999</v>
      </c>
      <c r="I15" s="8">
        <v>207643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91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13764</v>
      </c>
      <c r="F17" s="8">
        <v>1400</v>
      </c>
      <c r="G17" s="8">
        <v>735466952.39999998</v>
      </c>
      <c r="H17" s="8">
        <v>4350808</v>
      </c>
      <c r="I17" s="8">
        <v>770911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164484</v>
      </c>
      <c r="F19" s="3">
        <f>F21+F27</f>
        <v>30079</v>
      </c>
      <c r="G19" s="3">
        <f>G21+G27</f>
        <v>525346205.06999999</v>
      </c>
      <c r="H19" s="3">
        <f>H21+H27</f>
        <v>21701047.619999997</v>
      </c>
      <c r="I19" s="3">
        <f>I21+I27</f>
        <v>13178840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98</v>
      </c>
      <c r="F21" s="3">
        <f>SUM(F22:F25)</f>
        <v>40</v>
      </c>
      <c r="G21" s="3">
        <f>SUM(G22:G25)</f>
        <v>477645</v>
      </c>
      <c r="H21" s="3">
        <f>SUM(H22:H25)</f>
        <v>0</v>
      </c>
      <c r="I21" s="3">
        <f>SUM(I22:I25)</f>
        <v>58492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96</v>
      </c>
      <c r="F22" s="11">
        <v>40</v>
      </c>
      <c r="G22" s="11">
        <v>465495</v>
      </c>
      <c r="H22" s="11">
        <v>0</v>
      </c>
      <c r="I22" s="11">
        <v>19610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159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2</v>
      </c>
      <c r="F25" s="8">
        <v>0</v>
      </c>
      <c r="G25" s="8">
        <v>12150</v>
      </c>
      <c r="H25" s="11">
        <v>0</v>
      </c>
      <c r="I25" s="8">
        <v>38723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164386</v>
      </c>
      <c r="F27" s="3">
        <f>SUM(F28:F30)</f>
        <v>30039</v>
      </c>
      <c r="G27" s="3">
        <f>SUM(G28:G30)</f>
        <v>524868560.06999999</v>
      </c>
      <c r="H27" s="3">
        <f>SUM(H28:H30)</f>
        <v>21701047.619999997</v>
      </c>
      <c r="I27" s="3">
        <f>SUM(I28:I30)</f>
        <v>13120348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114130</v>
      </c>
      <c r="F28" s="11">
        <v>8864</v>
      </c>
      <c r="G28" s="11">
        <v>335992115.32999998</v>
      </c>
      <c r="H28" s="11">
        <v>14624653.279999999</v>
      </c>
      <c r="I28" s="11">
        <v>8122117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2889</v>
      </c>
      <c r="F29" s="8">
        <v>0</v>
      </c>
      <c r="G29" s="8">
        <v>15575280.98</v>
      </c>
      <c r="H29" s="8">
        <v>784997.6</v>
      </c>
      <c r="I29" s="8">
        <v>176590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47367</v>
      </c>
      <c r="F30" s="11">
        <v>21175</v>
      </c>
      <c r="G30" s="11">
        <v>173301163.75999999</v>
      </c>
      <c r="H30" s="11">
        <v>6291396.7400000002</v>
      </c>
      <c r="I30" s="11">
        <v>4821641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0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0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24590</v>
      </c>
      <c r="F43" s="3">
        <f>F44+F48</f>
        <v>4451</v>
      </c>
      <c r="G43" s="3">
        <f>G44+G48</f>
        <v>270152224.5</v>
      </c>
      <c r="H43" s="3">
        <f>H44+H48</f>
        <v>655710</v>
      </c>
      <c r="I43" s="3">
        <f>I44+I48</f>
        <v>548484</v>
      </c>
    </row>
    <row r="44" spans="1:9" x14ac:dyDescent="0.25">
      <c r="A44" s="6"/>
      <c r="B44" s="2"/>
      <c r="C44" s="2" t="s">
        <v>8</v>
      </c>
      <c r="D44" s="2"/>
      <c r="E44" s="3">
        <f>E45+E46</f>
        <v>20731</v>
      </c>
      <c r="F44" s="3">
        <f>F45+F46</f>
        <v>668</v>
      </c>
      <c r="G44" s="3">
        <f>G45+G46</f>
        <v>269482962.5</v>
      </c>
      <c r="H44" s="3">
        <f>H45+H46</f>
        <v>0</v>
      </c>
      <c r="I44" s="3">
        <f>I45+I46</f>
        <v>352800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20731</v>
      </c>
      <c r="F46" s="16">
        <v>668</v>
      </c>
      <c r="G46" s="16">
        <v>269482962.5</v>
      </c>
      <c r="H46" s="16">
        <v>0</v>
      </c>
      <c r="I46" s="16">
        <v>352800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3859</v>
      </c>
      <c r="F48" s="3">
        <f>F49</f>
        <v>3783</v>
      </c>
      <c r="G48" s="3">
        <f>G49</f>
        <v>669262</v>
      </c>
      <c r="H48" s="3">
        <f>H49</f>
        <v>655710</v>
      </c>
      <c r="I48" s="3">
        <f>I49</f>
        <v>195684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3859</v>
      </c>
      <c r="F49" s="11">
        <v>3783</v>
      </c>
      <c r="G49" s="11">
        <v>669262</v>
      </c>
      <c r="H49" s="11">
        <v>655710</v>
      </c>
      <c r="I49" s="11">
        <v>195684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146550</v>
      </c>
      <c r="F53" s="3">
        <f>F8+F21+F35+F44</f>
        <v>5114</v>
      </c>
      <c r="G53" s="3">
        <f>G8+G21+G35+G44</f>
        <v>8462916604.5</v>
      </c>
      <c r="H53" s="3">
        <f>H8+H21+H35+H44</f>
        <v>0</v>
      </c>
      <c r="I53" s="3">
        <f>I8+I21+I35+I44</f>
        <v>1041526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216201</v>
      </c>
      <c r="F54" s="3">
        <f>F14+F27+F38+F48</f>
        <v>35222</v>
      </c>
      <c r="G54" s="3">
        <f>G14+G27+G38+G48</f>
        <v>3060659391.0700002</v>
      </c>
      <c r="H54" s="3">
        <f>H14+H27+H38+H48</f>
        <v>40652618.319999993</v>
      </c>
      <c r="I54" s="3">
        <f>I14+I27+I38+I48</f>
        <v>14294677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362751</v>
      </c>
      <c r="F56" s="3">
        <f>F4+F34+F43</f>
        <v>40336</v>
      </c>
      <c r="G56" s="3">
        <f>G4+G34+G43</f>
        <v>11523575995.57</v>
      </c>
      <c r="H56" s="3">
        <f>H4+H34+H43</f>
        <v>40652618.319999993</v>
      </c>
      <c r="I56" s="3">
        <f>I4+I34+I43</f>
        <v>15336203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2017-06-05T06:49:33Z</dcterms:modified>
</cp:coreProperties>
</file>